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-15" yWindow="105" windowWidth="11445" windowHeight="6405"/>
  </bookViews>
  <sheets>
    <sheet name="CN" sheetId="1" r:id="rId1"/>
  </sheets>
  <definedNames>
    <definedName name="_Regression_Int" localSheetId="0" hidden="1">1</definedName>
    <definedName name="_xlnm.Print_Area" localSheetId="0">CN!$A$1:$M$43</definedName>
    <definedName name="Print_Area_MI" localSheetId="0">CN!$A$1:$M$50</definedName>
  </definedNames>
  <calcPr calcId="145621"/>
</workbook>
</file>

<file path=xl/calcChain.xml><?xml version="1.0" encoding="utf-8"?>
<calcChain xmlns="http://schemas.openxmlformats.org/spreadsheetml/2006/main">
  <c r="L21" i="1" l="1"/>
  <c r="L20" i="1" l="1"/>
  <c r="L22" i="1"/>
  <c r="L23" i="1"/>
  <c r="L24" i="1"/>
  <c r="L25" i="1"/>
  <c r="L26" i="1"/>
  <c r="L27" i="1"/>
  <c r="L28" i="1"/>
  <c r="L29" i="1"/>
  <c r="L30" i="1"/>
  <c r="L31" i="1"/>
  <c r="L32" i="1"/>
  <c r="K33" i="1"/>
  <c r="D37" i="1" s="1"/>
  <c r="L33" i="1" l="1"/>
  <c r="D36" i="1" s="1"/>
  <c r="F36" i="1" s="1"/>
  <c r="J39" i="1" s="1"/>
</calcChain>
</file>

<file path=xl/sharedStrings.xml><?xml version="1.0" encoding="utf-8"?>
<sst xmlns="http://schemas.openxmlformats.org/spreadsheetml/2006/main" count="53" uniqueCount="49">
  <si>
    <t>Project:</t>
  </si>
  <si>
    <t>Location:</t>
  </si>
  <si>
    <t>File:</t>
  </si>
  <si>
    <t>Circle One:</t>
  </si>
  <si>
    <t>Soil Name</t>
  </si>
  <si>
    <t>and</t>
  </si>
  <si>
    <t>Hydrologic</t>
  </si>
  <si>
    <t>Group</t>
  </si>
  <si>
    <t>(Appendix A)</t>
  </si>
  <si>
    <t>C</t>
  </si>
  <si>
    <t>CN (weighted) =</t>
  </si>
  <si>
    <t>Present</t>
  </si>
  <si>
    <t>total product</t>
  </si>
  <si>
    <t>total area</t>
  </si>
  <si>
    <t>=</t>
  </si>
  <si>
    <t>Description:</t>
  </si>
  <si>
    <t>By:</t>
  </si>
  <si>
    <t>Checked:</t>
  </si>
  <si>
    <t>Totals  =</t>
  </si>
  <si>
    <t>Use CN =</t>
  </si>
  <si>
    <t>X</t>
  </si>
  <si>
    <t>Date:</t>
  </si>
  <si>
    <t>acres</t>
  </si>
  <si>
    <t>sq. mi.</t>
  </si>
  <si>
    <t>%</t>
  </si>
  <si>
    <t>Product</t>
  </si>
  <si>
    <t>of</t>
  </si>
  <si>
    <t>Curve Number</t>
  </si>
  <si>
    <t>and Area</t>
  </si>
  <si>
    <t>Cover Description</t>
  </si>
  <si>
    <t>(cover type, treatment, and</t>
  </si>
  <si>
    <t>hydrologic condition;</t>
  </si>
  <si>
    <t>percent impervious;</t>
  </si>
  <si>
    <t>unconnected/connected</t>
  </si>
  <si>
    <t>impervious area ratio)</t>
  </si>
  <si>
    <t>Area</t>
  </si>
  <si>
    <t>Runoff Curve Number</t>
  </si>
  <si>
    <t>Developed</t>
  </si>
  <si>
    <t xml:space="preserve"> </t>
  </si>
  <si>
    <t>Impervious Area - Open Water</t>
  </si>
  <si>
    <t>Pervious Area - Open Space, Good Condition</t>
  </si>
  <si>
    <t>LJS</t>
  </si>
  <si>
    <t>JMG</t>
  </si>
  <si>
    <t>CN Example Calculation</t>
  </si>
  <si>
    <t>Cook County, IL</t>
  </si>
  <si>
    <t>ExampleCN.xlsx</t>
  </si>
  <si>
    <t>3-Acre Site Example</t>
  </si>
  <si>
    <t>Impervious Area - Building</t>
  </si>
  <si>
    <t>Permeable Pavement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</si>
</sst>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.00"/>
    <numFmt numFmtId="165" formatCode="#."/>
    <numFmt numFmtId="166" formatCode="m\o\n\th\ d\,\ yyyy"/>
    <numFmt numFmtId="167" formatCode="mm/dd/yy_)"/>
    <numFmt numFmtId="168" formatCode="dd\-mmm\-yy_)"/>
  </numFmts>
  <fonts count="15" x14ac:knownFonts="1">
    <font>
      <sz val="12"/>
      <name val="Arial"/>
      <family val="2"/>
    </font>
    <font>
      <sz val="12"/>
      <color indexed="8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20"/>
      <color indexed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66" fontId="2" fillId="0" borderId="0">
      <protection locked="0"/>
    </xf>
    <xf numFmtId="164" fontId="2" fillId="0" borderId="0">
      <protection locked="0"/>
    </xf>
    <xf numFmtId="165" fontId="3" fillId="0" borderId="0">
      <protection locked="0"/>
    </xf>
    <xf numFmtId="165" fontId="3" fillId="0" borderId="0">
      <protection locked="0"/>
    </xf>
    <xf numFmtId="165" fontId="2" fillId="0" borderId="1">
      <protection locked="0"/>
    </xf>
  </cellStyleXfs>
  <cellXfs count="10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right"/>
    </xf>
    <xf numFmtId="167" fontId="4" fillId="0" borderId="0" xfId="0" applyNumberFormat="1" applyFont="1" applyFill="1" applyProtection="1">
      <alignment vertical="center"/>
      <protection locked="0"/>
    </xf>
    <xf numFmtId="167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Alignment="1">
      <alignment horizontal="left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right"/>
    </xf>
    <xf numFmtId="168" fontId="6" fillId="0" borderId="0" xfId="0" applyNumberFormat="1" applyFont="1" applyFill="1" applyProtection="1">
      <alignment vertical="center"/>
    </xf>
    <xf numFmtId="0" fontId="7" fillId="0" borderId="0" xfId="0" applyFont="1" applyAlignment="1" applyProtection="1">
      <alignment horizontal="left"/>
    </xf>
    <xf numFmtId="0" fontId="6" fillId="0" borderId="2" xfId="0" applyFont="1" applyFill="1" applyBorder="1">
      <alignment vertical="center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>
      <alignment vertical="center"/>
    </xf>
    <xf numFmtId="0" fontId="6" fillId="0" borderId="3" xfId="0" applyFont="1" applyFill="1" applyBorder="1" applyAlignment="1">
      <alignment horizontal="center"/>
    </xf>
    <xf numFmtId="0" fontId="10" fillId="0" borderId="0" xfId="0" applyFont="1" applyFill="1">
      <alignment vertical="center"/>
    </xf>
    <xf numFmtId="0" fontId="11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 applyProtection="1">
      <alignment horizontal="center"/>
    </xf>
    <xf numFmtId="14" fontId="6" fillId="0" borderId="6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>
      <alignment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3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12" xfId="0" applyFont="1" applyFill="1" applyBorder="1" applyAlignment="1" applyProtection="1"/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6" fillId="0" borderId="13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5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2" fontId="6" fillId="2" borderId="4" xfId="0" applyNumberFormat="1" applyFont="1" applyFill="1" applyBorder="1" applyAlignment="1" applyProtection="1">
      <alignment horizontal="center"/>
    </xf>
    <xf numFmtId="0" fontId="6" fillId="0" borderId="6" xfId="0" applyFont="1" applyFill="1" applyBorder="1">
      <alignment vertical="center"/>
    </xf>
    <xf numFmtId="0" fontId="6" fillId="0" borderId="0" xfId="0" applyFont="1" applyFill="1" applyBorder="1" applyAlignment="1"/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2" fontId="6" fillId="0" borderId="10" xfId="0" applyNumberFormat="1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/>
      <protection locked="0"/>
    </xf>
    <xf numFmtId="17" fontId="6" fillId="0" borderId="6" xfId="0" applyNumberFormat="1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0" fillId="0" borderId="6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6" fillId="0" borderId="11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 vertical="center"/>
    </xf>
  </cellXfs>
  <cellStyles count="6">
    <cellStyle name="Date" xfId="1"/>
    <cellStyle name="Fixed" xfId="2"/>
    <cellStyle name="Heading1" xfId="3"/>
    <cellStyle name="Heading2" xfId="4"/>
    <cellStyle name="Normal" xfId="0" builtinId="0"/>
    <cellStyle name="Total" xfId="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</xdr:colOff>
      <xdr:row>6</xdr:row>
      <xdr:rowOff>183696</xdr:rowOff>
    </xdr:from>
    <xdr:to>
      <xdr:col>4</xdr:col>
      <xdr:colOff>39460</xdr:colOff>
      <xdr:row>8</xdr:row>
      <xdr:rowOff>126546</xdr:rowOff>
    </xdr:to>
    <xdr:sp macro="" textlink="">
      <xdr:nvSpPr>
        <xdr:cNvPr id="1025" name="Oval 1"/>
        <xdr:cNvSpPr>
          <a:spLocks noChangeArrowheads="1"/>
        </xdr:cNvSpPr>
      </xdr:nvSpPr>
      <xdr:spPr bwMode="auto">
        <a:xfrm>
          <a:off x="2569028" y="1734910"/>
          <a:ext cx="1171575" cy="405493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kx="-3284103" algn="b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6524625" y="9077325"/>
          <a:ext cx="1019175" cy="4572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P50"/>
  <sheetViews>
    <sheetView tabSelected="1" zoomScale="70" zoomScaleNormal="75" workbookViewId="0">
      <selection activeCell="P22" sqref="P22"/>
    </sheetView>
  </sheetViews>
  <sheetFormatPr defaultColWidth="9.77734375" defaultRowHeight="15" x14ac:dyDescent="0.2"/>
  <cols>
    <col min="1" max="2" width="14.77734375" customWidth="1"/>
    <col min="3" max="3" width="3.77734375" customWidth="1"/>
    <col min="6" max="8" width="6.77734375" customWidth="1"/>
    <col min="9" max="9" width="2.88671875" customWidth="1"/>
    <col min="10" max="10" width="3.109375" customWidth="1"/>
    <col min="11" max="11" width="8.77734375" customWidth="1"/>
    <col min="12" max="12" width="13.77734375" customWidth="1"/>
    <col min="13" max="13" width="1.77734375" customWidth="1"/>
  </cols>
  <sheetData>
    <row r="1" spans="1:16" ht="31.15" customHeight="1" x14ac:dyDescent="0.2">
      <c r="A1" s="67" t="s">
        <v>36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18" customHeight="1" x14ac:dyDescent="0.2">
      <c r="A2" t="s">
        <v>38</v>
      </c>
      <c r="B2" s="6"/>
      <c r="C2" s="6"/>
      <c r="D2" s="21"/>
      <c r="E2" s="22"/>
      <c r="F2" s="22"/>
      <c r="G2" s="22"/>
      <c r="H2" s="22"/>
      <c r="I2" s="22"/>
      <c r="J2" s="22"/>
      <c r="K2" s="22"/>
      <c r="L2" s="22"/>
      <c r="M2" s="22"/>
    </row>
    <row r="3" spans="1:16" ht="18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6" ht="18" customHeight="1" x14ac:dyDescent="0.2">
      <c r="A4" s="36" t="s">
        <v>0</v>
      </c>
      <c r="B4" s="69" t="s">
        <v>43</v>
      </c>
      <c r="C4" s="70"/>
      <c r="D4" s="70"/>
      <c r="E4" s="70"/>
      <c r="F4" s="8"/>
      <c r="G4" s="9" t="s">
        <v>16</v>
      </c>
      <c r="H4" s="10"/>
      <c r="I4" s="68" t="s">
        <v>41</v>
      </c>
      <c r="J4" s="68"/>
      <c r="K4" s="11" t="s">
        <v>21</v>
      </c>
      <c r="L4" s="28">
        <v>41630</v>
      </c>
      <c r="M4" s="12"/>
      <c r="N4" s="2"/>
      <c r="O4" s="3"/>
      <c r="P4" s="4"/>
    </row>
    <row r="5" spans="1:16" ht="18" customHeight="1" x14ac:dyDescent="0.2">
      <c r="A5" s="36" t="s">
        <v>1</v>
      </c>
      <c r="B5" s="66" t="s">
        <v>44</v>
      </c>
      <c r="C5" s="66"/>
      <c r="D5" s="66"/>
      <c r="E5" s="66"/>
      <c r="F5" s="8"/>
      <c r="G5" s="13" t="s">
        <v>17</v>
      </c>
      <c r="H5" s="15"/>
      <c r="I5" s="65" t="s">
        <v>42</v>
      </c>
      <c r="J5" s="65"/>
      <c r="K5" s="11" t="s">
        <v>21</v>
      </c>
      <c r="L5" s="28">
        <v>41631</v>
      </c>
      <c r="M5" s="7"/>
      <c r="N5" s="2"/>
      <c r="O5" s="1"/>
      <c r="P5" s="5"/>
    </row>
    <row r="6" spans="1:16" ht="18" customHeight="1" x14ac:dyDescent="0.2">
      <c r="A6" s="36" t="s">
        <v>2</v>
      </c>
      <c r="B6" s="66" t="s">
        <v>45</v>
      </c>
      <c r="C6" s="66"/>
      <c r="D6" s="66"/>
      <c r="E6" s="66"/>
      <c r="F6" s="8"/>
      <c r="G6" s="8"/>
      <c r="H6" s="8"/>
      <c r="I6" s="14"/>
      <c r="J6" s="14"/>
      <c r="K6" s="8"/>
      <c r="L6" s="14"/>
      <c r="M6" s="8"/>
    </row>
    <row r="7" spans="1:16" ht="18" customHeight="1" x14ac:dyDescent="0.2">
      <c r="A7" s="6"/>
      <c r="B7" s="17"/>
      <c r="C7" s="17"/>
      <c r="D7" s="17"/>
      <c r="E7" s="14"/>
      <c r="F7" s="8"/>
      <c r="G7" s="8"/>
      <c r="H7" s="8"/>
      <c r="I7" s="8"/>
      <c r="J7" s="8"/>
      <c r="K7" s="8"/>
      <c r="L7" s="8"/>
      <c r="M7" s="8"/>
    </row>
    <row r="8" spans="1:16" ht="18" customHeight="1" x14ac:dyDescent="0.2">
      <c r="A8" s="37" t="s">
        <v>3</v>
      </c>
      <c r="B8" s="31" t="s">
        <v>11</v>
      </c>
      <c r="C8" s="71" t="s">
        <v>37</v>
      </c>
      <c r="D8" s="72"/>
      <c r="E8" s="18"/>
      <c r="F8" s="37" t="s">
        <v>15</v>
      </c>
      <c r="G8" s="19"/>
      <c r="H8" s="78" t="s">
        <v>46</v>
      </c>
      <c r="I8" s="79"/>
      <c r="J8" s="79"/>
      <c r="K8" s="79"/>
      <c r="L8" s="79"/>
      <c r="M8" s="19"/>
    </row>
    <row r="9" spans="1:16" ht="18" customHeight="1" x14ac:dyDescent="0.2">
      <c r="A9" s="19"/>
      <c r="B9" s="23"/>
      <c r="C9" s="8"/>
      <c r="D9" s="8"/>
      <c r="E9" s="18"/>
      <c r="F9" s="19"/>
      <c r="G9" s="19"/>
      <c r="H9" s="14"/>
      <c r="I9" s="14"/>
      <c r="J9" s="14"/>
      <c r="K9" s="14"/>
      <c r="L9" s="14"/>
      <c r="M9" s="8"/>
    </row>
    <row r="10" spans="1:16" ht="18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29"/>
      <c r="M10" s="8"/>
    </row>
    <row r="11" spans="1:16" ht="18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6" ht="18" customHeight="1" x14ac:dyDescent="0.2">
      <c r="A12" s="49"/>
      <c r="B12" s="43"/>
      <c r="C12" s="14"/>
      <c r="D12" s="14"/>
      <c r="E12" s="14"/>
      <c r="F12" s="43"/>
      <c r="G12" s="14"/>
      <c r="H12" s="44"/>
      <c r="I12" s="82" t="s">
        <v>35</v>
      </c>
      <c r="J12" s="83"/>
      <c r="K12" s="84"/>
      <c r="L12" s="49"/>
      <c r="M12" s="23"/>
    </row>
    <row r="13" spans="1:16" ht="18" customHeight="1" x14ac:dyDescent="0.2">
      <c r="A13" s="50" t="s">
        <v>4</v>
      </c>
      <c r="B13" s="73" t="s">
        <v>29</v>
      </c>
      <c r="C13" s="74"/>
      <c r="D13" s="74"/>
      <c r="E13" s="74"/>
      <c r="F13" s="90" t="s">
        <v>27</v>
      </c>
      <c r="G13" s="91"/>
      <c r="H13" s="92"/>
      <c r="I13" s="60"/>
      <c r="J13" s="20" t="s">
        <v>20</v>
      </c>
      <c r="K13" s="45" t="s">
        <v>22</v>
      </c>
      <c r="L13" s="50" t="s">
        <v>25</v>
      </c>
      <c r="M13" s="23"/>
    </row>
    <row r="14" spans="1:16" ht="18" customHeight="1" x14ac:dyDescent="0.2">
      <c r="A14" s="50" t="s">
        <v>5</v>
      </c>
      <c r="B14" s="73" t="s">
        <v>30</v>
      </c>
      <c r="C14" s="74"/>
      <c r="D14" s="74"/>
      <c r="E14" s="74"/>
      <c r="F14" s="90"/>
      <c r="G14" s="91"/>
      <c r="H14" s="92"/>
      <c r="I14" s="23"/>
      <c r="J14" s="16"/>
      <c r="K14" s="46"/>
      <c r="L14" s="50" t="s">
        <v>26</v>
      </c>
      <c r="M14" s="23"/>
    </row>
    <row r="15" spans="1:16" ht="18" customHeight="1" x14ac:dyDescent="0.2">
      <c r="A15" s="50" t="s">
        <v>6</v>
      </c>
      <c r="B15" s="73" t="s">
        <v>31</v>
      </c>
      <c r="C15" s="74"/>
      <c r="D15" s="74"/>
      <c r="E15" s="74"/>
      <c r="F15" s="90"/>
      <c r="G15" s="91"/>
      <c r="H15" s="92"/>
      <c r="I15" s="23"/>
      <c r="J15" s="20"/>
      <c r="K15" s="45" t="s">
        <v>23</v>
      </c>
      <c r="L15" s="50" t="s">
        <v>27</v>
      </c>
      <c r="M15" s="23"/>
    </row>
    <row r="16" spans="1:16" ht="18" customHeight="1" x14ac:dyDescent="0.2">
      <c r="A16" s="50" t="s">
        <v>7</v>
      </c>
      <c r="B16" s="73" t="s">
        <v>32</v>
      </c>
      <c r="C16" s="74"/>
      <c r="D16" s="74"/>
      <c r="E16" s="74"/>
      <c r="F16" s="90"/>
      <c r="G16" s="91"/>
      <c r="H16" s="92"/>
      <c r="I16" s="23"/>
      <c r="J16" s="16"/>
      <c r="K16" s="46"/>
      <c r="L16" s="50" t="s">
        <v>28</v>
      </c>
      <c r="M16" s="23"/>
    </row>
    <row r="17" spans="1:13" ht="18" customHeight="1" x14ac:dyDescent="0.2">
      <c r="A17" s="51"/>
      <c r="B17" s="73" t="s">
        <v>33</v>
      </c>
      <c r="C17" s="74"/>
      <c r="D17" s="74"/>
      <c r="E17" s="74"/>
      <c r="F17" s="90"/>
      <c r="G17" s="91"/>
      <c r="H17" s="92"/>
      <c r="I17" s="23"/>
      <c r="J17" s="27"/>
      <c r="K17" s="45" t="s">
        <v>24</v>
      </c>
      <c r="L17" s="51"/>
      <c r="M17" s="23"/>
    </row>
    <row r="18" spans="1:13" ht="18" customHeight="1" x14ac:dyDescent="0.2">
      <c r="A18" s="55" t="s">
        <v>8</v>
      </c>
      <c r="B18" s="88" t="s">
        <v>34</v>
      </c>
      <c r="C18" s="89"/>
      <c r="D18" s="89"/>
      <c r="E18" s="89"/>
      <c r="F18" s="93"/>
      <c r="G18" s="94"/>
      <c r="H18" s="95"/>
      <c r="I18" s="59"/>
      <c r="J18" s="35"/>
      <c r="K18" s="47"/>
      <c r="L18" s="52"/>
      <c r="M18" s="23"/>
    </row>
    <row r="19" spans="1:13" ht="18" customHeight="1" x14ac:dyDescent="0.2">
      <c r="A19" s="51"/>
      <c r="B19" s="85"/>
      <c r="C19" s="86"/>
      <c r="D19" s="86"/>
      <c r="E19" s="87"/>
      <c r="F19" s="85"/>
      <c r="G19" s="86"/>
      <c r="H19" s="87"/>
      <c r="I19" s="42"/>
      <c r="J19" s="24"/>
      <c r="K19" s="48"/>
      <c r="L19" s="53"/>
      <c r="M19" s="23"/>
    </row>
    <row r="20" spans="1:13" ht="18" customHeight="1" x14ac:dyDescent="0.2">
      <c r="A20" s="61" t="s">
        <v>9</v>
      </c>
      <c r="B20" s="80" t="s">
        <v>40</v>
      </c>
      <c r="C20" s="65"/>
      <c r="D20" s="65"/>
      <c r="E20" s="81"/>
      <c r="F20" s="80">
        <v>74</v>
      </c>
      <c r="G20" s="65"/>
      <c r="H20" s="81"/>
      <c r="I20" s="62"/>
      <c r="J20" s="63"/>
      <c r="K20" s="64">
        <v>0.75</v>
      </c>
      <c r="L20" s="54">
        <f t="shared" ref="L20:L32" si="0">IF(F20&gt;0,F20*K20,"")</f>
        <v>55.5</v>
      </c>
      <c r="M20" s="23"/>
    </row>
    <row r="21" spans="1:13" ht="18" customHeight="1" x14ac:dyDescent="0.2">
      <c r="A21" s="61" t="s">
        <v>9</v>
      </c>
      <c r="B21" s="80" t="s">
        <v>48</v>
      </c>
      <c r="C21" s="65"/>
      <c r="D21" s="65"/>
      <c r="E21" s="81"/>
      <c r="F21" s="80">
        <v>91</v>
      </c>
      <c r="G21" s="65"/>
      <c r="H21" s="81"/>
      <c r="I21" s="62"/>
      <c r="J21" s="63"/>
      <c r="K21" s="64">
        <v>1.25</v>
      </c>
      <c r="L21" s="54">
        <f t="shared" si="0"/>
        <v>113.75</v>
      </c>
      <c r="M21" s="23"/>
    </row>
    <row r="22" spans="1:13" ht="18" customHeight="1" x14ac:dyDescent="0.2">
      <c r="A22" s="61"/>
      <c r="B22" s="80" t="s">
        <v>47</v>
      </c>
      <c r="C22" s="65"/>
      <c r="D22" s="65"/>
      <c r="E22" s="81"/>
      <c r="F22" s="80">
        <v>98</v>
      </c>
      <c r="G22" s="65"/>
      <c r="H22" s="81"/>
      <c r="I22" s="62"/>
      <c r="J22" s="63"/>
      <c r="K22" s="64">
        <v>0.75</v>
      </c>
      <c r="L22" s="54">
        <f t="shared" si="0"/>
        <v>73.5</v>
      </c>
      <c r="M22" s="23"/>
    </row>
    <row r="23" spans="1:13" ht="18" customHeight="1" x14ac:dyDescent="0.2">
      <c r="A23" s="61"/>
      <c r="B23" s="80" t="s">
        <v>39</v>
      </c>
      <c r="C23" s="65"/>
      <c r="D23" s="65"/>
      <c r="E23" s="81"/>
      <c r="F23" s="80">
        <v>100</v>
      </c>
      <c r="G23" s="65"/>
      <c r="H23" s="81"/>
      <c r="I23" s="62"/>
      <c r="J23" s="63"/>
      <c r="K23" s="64">
        <v>0.25</v>
      </c>
      <c r="L23" s="54">
        <f t="shared" si="0"/>
        <v>25</v>
      </c>
      <c r="M23" s="23"/>
    </row>
    <row r="24" spans="1:13" ht="18" customHeight="1" x14ac:dyDescent="0.2">
      <c r="A24" s="49"/>
      <c r="B24" s="75"/>
      <c r="C24" s="76"/>
      <c r="D24" s="76"/>
      <c r="E24" s="77"/>
      <c r="F24" s="99"/>
      <c r="G24" s="100"/>
      <c r="H24" s="101"/>
      <c r="I24" s="20"/>
      <c r="J24" s="16"/>
      <c r="K24" s="57"/>
      <c r="L24" s="54" t="str">
        <f t="shared" si="0"/>
        <v/>
      </c>
      <c r="M24" s="23"/>
    </row>
    <row r="25" spans="1:13" ht="18" customHeight="1" x14ac:dyDescent="0.2">
      <c r="A25" s="49"/>
      <c r="B25" s="75"/>
      <c r="C25" s="76"/>
      <c r="D25" s="76"/>
      <c r="E25" s="77"/>
      <c r="F25" s="99"/>
      <c r="G25" s="100"/>
      <c r="H25" s="101"/>
      <c r="I25" s="20"/>
      <c r="J25" s="16"/>
      <c r="K25" s="57"/>
      <c r="L25" s="54" t="str">
        <f t="shared" si="0"/>
        <v/>
      </c>
      <c r="M25" s="23"/>
    </row>
    <row r="26" spans="1:13" ht="18" customHeight="1" x14ac:dyDescent="0.2">
      <c r="A26" s="49"/>
      <c r="B26" s="75"/>
      <c r="C26" s="76"/>
      <c r="D26" s="76"/>
      <c r="E26" s="77"/>
      <c r="F26" s="99"/>
      <c r="G26" s="100"/>
      <c r="H26" s="101"/>
      <c r="I26" s="20"/>
      <c r="J26" s="16"/>
      <c r="K26" s="57"/>
      <c r="L26" s="54" t="str">
        <f t="shared" si="0"/>
        <v/>
      </c>
      <c r="M26" s="23"/>
    </row>
    <row r="27" spans="1:13" ht="18" customHeight="1" x14ac:dyDescent="0.2">
      <c r="A27" s="49"/>
      <c r="B27" s="75"/>
      <c r="C27" s="76"/>
      <c r="D27" s="76"/>
      <c r="E27" s="77"/>
      <c r="F27" s="99"/>
      <c r="G27" s="100"/>
      <c r="H27" s="101"/>
      <c r="I27" s="20"/>
      <c r="J27" s="16"/>
      <c r="K27" s="57"/>
      <c r="L27" s="54" t="str">
        <f t="shared" si="0"/>
        <v/>
      </c>
      <c r="M27" s="23"/>
    </row>
    <row r="28" spans="1:13" ht="18" customHeight="1" x14ac:dyDescent="0.2">
      <c r="A28" s="49"/>
      <c r="B28" s="75"/>
      <c r="C28" s="76"/>
      <c r="D28" s="76"/>
      <c r="E28" s="77"/>
      <c r="F28" s="99"/>
      <c r="G28" s="100"/>
      <c r="H28" s="101"/>
      <c r="I28" s="20"/>
      <c r="J28" s="16"/>
      <c r="K28" s="57"/>
      <c r="L28" s="54" t="str">
        <f t="shared" si="0"/>
        <v/>
      </c>
      <c r="M28" s="23"/>
    </row>
    <row r="29" spans="1:13" ht="18" customHeight="1" x14ac:dyDescent="0.2">
      <c r="A29" s="40"/>
      <c r="B29" s="75"/>
      <c r="C29" s="76"/>
      <c r="D29" s="76"/>
      <c r="E29" s="77"/>
      <c r="F29" s="99"/>
      <c r="G29" s="100"/>
      <c r="H29" s="101"/>
      <c r="I29" s="26"/>
      <c r="J29" s="25"/>
      <c r="K29" s="56"/>
      <c r="L29" s="41" t="str">
        <f t="shared" si="0"/>
        <v/>
      </c>
      <c r="M29" s="23"/>
    </row>
    <row r="30" spans="1:13" ht="18" customHeight="1" x14ac:dyDescent="0.2">
      <c r="A30" s="49"/>
      <c r="B30" s="75"/>
      <c r="C30" s="76"/>
      <c r="D30" s="76"/>
      <c r="E30" s="77"/>
      <c r="F30" s="99"/>
      <c r="G30" s="100"/>
      <c r="H30" s="101"/>
      <c r="I30" s="20"/>
      <c r="J30" s="16"/>
      <c r="K30" s="57"/>
      <c r="L30" s="54" t="str">
        <f t="shared" si="0"/>
        <v/>
      </c>
      <c r="M30" s="23"/>
    </row>
    <row r="31" spans="1:13" ht="18" customHeight="1" x14ac:dyDescent="0.2">
      <c r="A31" s="49"/>
      <c r="B31" s="75"/>
      <c r="C31" s="76"/>
      <c r="D31" s="76"/>
      <c r="E31" s="77"/>
      <c r="F31" s="99"/>
      <c r="G31" s="100"/>
      <c r="H31" s="101"/>
      <c r="I31" s="20"/>
      <c r="J31" s="16"/>
      <c r="K31" s="57"/>
      <c r="L31" s="54" t="str">
        <f t="shared" si="0"/>
        <v/>
      </c>
      <c r="M31" s="23"/>
    </row>
    <row r="32" spans="1:13" ht="18" customHeight="1" x14ac:dyDescent="0.2">
      <c r="A32" s="40"/>
      <c r="B32" s="99"/>
      <c r="C32" s="100"/>
      <c r="D32" s="100"/>
      <c r="E32" s="101"/>
      <c r="F32" s="99"/>
      <c r="G32" s="100"/>
      <c r="H32" s="101"/>
      <c r="I32" s="20"/>
      <c r="J32" s="16"/>
      <c r="K32" s="57"/>
      <c r="L32" s="41" t="str">
        <f t="shared" si="0"/>
        <v/>
      </c>
      <c r="M32" s="23"/>
    </row>
    <row r="33" spans="1:13" ht="18" customHeight="1" x14ac:dyDescent="0.25">
      <c r="A33" s="24"/>
      <c r="B33" s="24"/>
      <c r="C33" s="24"/>
      <c r="D33" s="24"/>
      <c r="E33" s="24"/>
      <c r="F33" s="23"/>
      <c r="G33" s="97" t="s">
        <v>18</v>
      </c>
      <c r="H33" s="97"/>
      <c r="I33" s="39"/>
      <c r="J33" s="38"/>
      <c r="K33" s="58">
        <f>SUM(K20:K32)</f>
        <v>3</v>
      </c>
      <c r="L33" s="41">
        <f>SUM(L20:L32)</f>
        <v>267.75</v>
      </c>
      <c r="M33" s="23"/>
    </row>
    <row r="34" spans="1:13" ht="18" customHeight="1" x14ac:dyDescent="0.2">
      <c r="A34" s="8"/>
      <c r="B34" s="8"/>
      <c r="C34" s="8"/>
      <c r="D34" s="8"/>
      <c r="E34" s="8"/>
      <c r="F34" s="8"/>
      <c r="G34" s="8"/>
      <c r="H34" s="8"/>
      <c r="I34" s="23"/>
      <c r="J34" s="23"/>
      <c r="K34" s="23"/>
      <c r="L34" s="23"/>
      <c r="M34" s="8"/>
    </row>
    <row r="35" spans="1:13" ht="18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8" customHeight="1" x14ac:dyDescent="0.2">
      <c r="A36" s="96" t="s">
        <v>10</v>
      </c>
      <c r="B36" s="32" t="s">
        <v>12</v>
      </c>
      <c r="C36" s="96" t="s">
        <v>14</v>
      </c>
      <c r="D36" s="33">
        <f>L33</f>
        <v>267.75</v>
      </c>
      <c r="E36" s="96" t="s">
        <v>14</v>
      </c>
      <c r="F36" s="98">
        <f>D36/D37</f>
        <v>89.25</v>
      </c>
      <c r="G36" s="8"/>
      <c r="H36" s="8"/>
      <c r="I36" s="8"/>
      <c r="J36" s="8"/>
      <c r="K36" s="8"/>
      <c r="L36" s="8"/>
      <c r="M36" s="8"/>
    </row>
    <row r="37" spans="1:13" ht="18" customHeight="1" x14ac:dyDescent="0.2">
      <c r="A37" s="96"/>
      <c r="B37" s="34" t="s">
        <v>13</v>
      </c>
      <c r="C37" s="96"/>
      <c r="D37" s="34">
        <f>K33</f>
        <v>3</v>
      </c>
      <c r="E37" s="96"/>
      <c r="F37" s="98"/>
      <c r="G37" s="8"/>
      <c r="H37" s="8"/>
      <c r="I37" s="8"/>
      <c r="J37" s="8"/>
      <c r="K37" s="8"/>
      <c r="L37" s="8"/>
      <c r="M37" s="8"/>
    </row>
    <row r="38" spans="1:13" ht="18" customHeight="1" thickBo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29"/>
      <c r="M38" s="8"/>
    </row>
    <row r="39" spans="1:13" ht="18" customHeight="1" x14ac:dyDescent="0.2">
      <c r="A39" s="8"/>
      <c r="B39" s="8"/>
      <c r="C39" s="8"/>
      <c r="D39" s="8"/>
      <c r="E39" s="29"/>
      <c r="F39" s="29"/>
      <c r="G39" s="8"/>
      <c r="H39" s="102" t="s">
        <v>19</v>
      </c>
      <c r="I39" s="103"/>
      <c r="J39" s="104">
        <f>ROUND(F36,0)</f>
        <v>89</v>
      </c>
      <c r="K39" s="105"/>
      <c r="L39" s="23"/>
      <c r="M39" s="8"/>
    </row>
    <row r="40" spans="1:13" ht="18" customHeight="1" thickBot="1" x14ac:dyDescent="0.25">
      <c r="A40" s="8"/>
      <c r="B40" s="8"/>
      <c r="C40" s="29"/>
      <c r="D40" s="8"/>
      <c r="E40" s="30"/>
      <c r="F40" s="29"/>
      <c r="G40" s="8"/>
      <c r="H40" s="102"/>
      <c r="I40" s="103"/>
      <c r="J40" s="106"/>
      <c r="K40" s="107"/>
      <c r="L40" s="8"/>
      <c r="M40" s="8"/>
    </row>
    <row r="41" spans="1:13" ht="18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</sheetData>
  <sheetProtection password="CD94" sheet="1" objects="1" scenarios="1" formatCells="0" formatColumns="0" formatRows="0" insertColumns="0" insertRows="0" insertHyperlinks="0" deleteColumns="0" deleteRows="0" sort="0" autoFilter="0" pivotTables="0"/>
  <mergeCells count="51">
    <mergeCell ref="J39:K40"/>
    <mergeCell ref="B20:E20"/>
    <mergeCell ref="B22:E22"/>
    <mergeCell ref="B23:E23"/>
    <mergeCell ref="B24:E24"/>
    <mergeCell ref="B25:E25"/>
    <mergeCell ref="B29:E29"/>
    <mergeCell ref="B30:E30"/>
    <mergeCell ref="F20:H20"/>
    <mergeCell ref="F21:H21"/>
    <mergeCell ref="F22:H22"/>
    <mergeCell ref="F23:H23"/>
    <mergeCell ref="F24:H24"/>
    <mergeCell ref="F25:H25"/>
    <mergeCell ref="F26:H26"/>
    <mergeCell ref="F27:H27"/>
    <mergeCell ref="B31:E31"/>
    <mergeCell ref="B32:E32"/>
    <mergeCell ref="B27:E27"/>
    <mergeCell ref="B28:E28"/>
    <mergeCell ref="H39:I40"/>
    <mergeCell ref="F28:H28"/>
    <mergeCell ref="F29:H29"/>
    <mergeCell ref="F30:H30"/>
    <mergeCell ref="F31:H31"/>
    <mergeCell ref="F32:H32"/>
    <mergeCell ref="A36:A37"/>
    <mergeCell ref="C36:C37"/>
    <mergeCell ref="E36:E37"/>
    <mergeCell ref="G33:H33"/>
    <mergeCell ref="F36:F37"/>
    <mergeCell ref="C8:D8"/>
    <mergeCell ref="B14:E14"/>
    <mergeCell ref="B15:E15"/>
    <mergeCell ref="B26:E26"/>
    <mergeCell ref="H8:L8"/>
    <mergeCell ref="B21:E21"/>
    <mergeCell ref="I12:K12"/>
    <mergeCell ref="B16:E16"/>
    <mergeCell ref="B17:E17"/>
    <mergeCell ref="B19:E19"/>
    <mergeCell ref="B18:E18"/>
    <mergeCell ref="B13:E13"/>
    <mergeCell ref="F19:H19"/>
    <mergeCell ref="F13:H18"/>
    <mergeCell ref="I5:J5"/>
    <mergeCell ref="B6:E6"/>
    <mergeCell ref="A1:L1"/>
    <mergeCell ref="I4:J4"/>
    <mergeCell ref="B4:E4"/>
    <mergeCell ref="B5:E5"/>
  </mergeCells>
  <phoneticPr fontId="0" type="noConversion"/>
  <printOptions horizontalCentered="1"/>
  <pageMargins left="0.75" right="0.5" top="0.75" bottom="0.5" header="0" footer="0"/>
  <pageSetup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CN</vt:lpstr>
      <vt:lpstr>CN!Print_Area</vt:lpstr>
      <vt:lpstr>CN!Print_Area_MI</vt:lpstr>
    </vt:vector>
  </TitlesOfParts>
  <Company>C. B. Burke Engineering,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Curve Number</dc:title>
  <dc:creator>Jonathan J. Dykstra</dc:creator>
  <cp:lastModifiedBy>Luke Sherry</cp:lastModifiedBy>
  <cp:lastPrinted>2014-04-14T23:18:10Z</cp:lastPrinted>
  <dcterms:created xsi:type="dcterms:W3CDTF">1999-03-04T19:25:49Z</dcterms:created>
  <dcterms:modified xsi:type="dcterms:W3CDTF">2014-04-15T12:32:34Z</dcterms:modified>
</cp:coreProperties>
</file>